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ашний\Desktop\"/>
    </mc:Choice>
  </mc:AlternateContent>
  <bookViews>
    <workbookView xWindow="0" yWindow="0" windowWidth="20490" windowHeight="81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80" i="1" l="1"/>
  <c r="L23" i="1" l="1"/>
  <c r="L32" i="1"/>
  <c r="L42" i="1"/>
  <c r="L51" i="1"/>
  <c r="L61" i="1"/>
  <c r="L70" i="1"/>
  <c r="L81" i="1"/>
  <c r="L89" i="1"/>
  <c r="L99" i="1"/>
  <c r="L100" i="1" s="1"/>
  <c r="L108" i="1"/>
  <c r="L118" i="1"/>
  <c r="L119" i="1" s="1"/>
  <c r="L127" i="1"/>
  <c r="L137" i="1"/>
  <c r="L146" i="1"/>
  <c r="L156" i="1"/>
  <c r="L165" i="1"/>
  <c r="L175" i="1"/>
  <c r="L176" i="1" s="1"/>
  <c r="L184" i="1"/>
  <c r="L194" i="1"/>
  <c r="L195" i="1" s="1"/>
  <c r="L157" i="1" l="1"/>
  <c r="L138" i="1"/>
  <c r="L62" i="1"/>
  <c r="L4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G62" i="1" l="1"/>
  <c r="F24" i="1"/>
  <c r="H24" i="1"/>
  <c r="F43" i="1"/>
  <c r="F81" i="1"/>
  <c r="H100" i="1"/>
  <c r="F119" i="1"/>
  <c r="F138" i="1"/>
  <c r="H138" i="1"/>
  <c r="F100" i="1"/>
  <c r="F157" i="1"/>
  <c r="H195" i="1"/>
  <c r="J195" i="1"/>
  <c r="I195" i="1"/>
  <c r="G195" i="1"/>
  <c r="F195" i="1"/>
  <c r="F176" i="1"/>
  <c r="J176" i="1"/>
  <c r="G176" i="1"/>
  <c r="H176" i="1"/>
  <c r="J157" i="1"/>
  <c r="I157" i="1"/>
  <c r="H157" i="1"/>
  <c r="G157" i="1"/>
  <c r="J138" i="1"/>
  <c r="G138" i="1"/>
  <c r="J119" i="1"/>
  <c r="I119" i="1"/>
  <c r="H119" i="1"/>
  <c r="G119" i="1"/>
  <c r="J81" i="1"/>
  <c r="G81" i="1"/>
  <c r="J100" i="1"/>
  <c r="I100" i="1"/>
  <c r="G100" i="1"/>
  <c r="L196" i="1"/>
  <c r="F62" i="1"/>
  <c r="J62" i="1"/>
  <c r="I62" i="1"/>
  <c r="H62" i="1"/>
  <c r="J43" i="1"/>
  <c r="G43" i="1"/>
  <c r="J24" i="1"/>
  <c r="G24" i="1"/>
  <c r="I176" i="1"/>
  <c r="I138" i="1"/>
  <c r="H81" i="1"/>
  <c r="I81" i="1"/>
  <c r="H43" i="1"/>
  <c r="I43" i="1"/>
  <c r="F196" i="1" l="1"/>
  <c r="J196" i="1"/>
  <c r="G196" i="1"/>
  <c r="I196" i="1"/>
  <c r="H196" i="1"/>
</calcChain>
</file>

<file path=xl/sharedStrings.xml><?xml version="1.0" encoding="utf-8"?>
<sst xmlns="http://schemas.openxmlformats.org/spreadsheetml/2006/main" count="319" uniqueCount="120">
  <si>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</si>
  <si>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</si>
  <si>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</si>
  <si>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</si>
  <si>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</si>
  <si>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</si>
  <si>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</si>
  <si>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</si>
  <si>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</si>
  <si>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</si>
  <si>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</si>
  <si>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</si>
  <si>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</si>
  <si>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</si>
  <si>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</si>
  <si>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</si>
  <si>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</si>
  <si>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</si>
  <si>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</si>
  <si>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</si>
  <si>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</si>
  <si>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</si>
  <si>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</si>
  <si>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</si>
  <si>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</si>
  <si>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</si>
  <si>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</si>
  <si>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</si>
  <si>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</si>
  <si>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</si>
  <si>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</si>
  <si>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</si>
  <si>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</si>
  <si>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</si>
  <si>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</si>
  <si>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</si>
  <si>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</si>
  <si>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</si>
  <si>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</si>
  <si>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</si>
  <si>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Бессарабова Р.Д</t>
  </si>
  <si>
    <t>МКОУ-Пролетарская СОШ</t>
  </si>
  <si>
    <t>Макароны отварные</t>
  </si>
  <si>
    <t>54-1г</t>
  </si>
  <si>
    <t>Пшеничный</t>
  </si>
  <si>
    <t>Пром.</t>
  </si>
  <si>
    <t>Ржаной</t>
  </si>
  <si>
    <t>Рис отварной</t>
  </si>
  <si>
    <t>Компот из смеси сухофруктов</t>
  </si>
  <si>
    <t>54-1хн</t>
  </si>
  <si>
    <t>Картофельное пюре</t>
  </si>
  <si>
    <t>54-11г</t>
  </si>
  <si>
    <t>Курица в соусе с томатом</t>
  </si>
  <si>
    <t>54-4г</t>
  </si>
  <si>
    <t>54-11р</t>
  </si>
  <si>
    <t>54-2гн</t>
  </si>
  <si>
    <t>Винегрет с растительным маслом</t>
  </si>
  <si>
    <t>54-16з</t>
  </si>
  <si>
    <t>54-9м</t>
  </si>
  <si>
    <t>Печень говяжья по-строгоновски</t>
  </si>
  <si>
    <t>54-18м</t>
  </si>
  <si>
    <t>Жаркое по-домашнему</t>
  </si>
  <si>
    <t>Сок фруктовый осветленный</t>
  </si>
  <si>
    <t>Плов из отварной говядины</t>
  </si>
  <si>
    <t>54-11м</t>
  </si>
  <si>
    <t>Салат Цветной</t>
  </si>
  <si>
    <t>Салат картофельный с зеленым горошком</t>
  </si>
  <si>
    <t>54-34з</t>
  </si>
  <si>
    <t>Салат из белокачанной капусты с морковью</t>
  </si>
  <si>
    <t>54-9з</t>
  </si>
  <si>
    <t>Чай с сахаром</t>
  </si>
  <si>
    <t>выпечка</t>
  </si>
  <si>
    <t>Коржик молочный</t>
  </si>
  <si>
    <t>54-2в</t>
  </si>
  <si>
    <t>Котлеты из говядины с соусом красным основным</t>
  </si>
  <si>
    <t>54-4м\54-3соус</t>
  </si>
  <si>
    <t>54-8з</t>
  </si>
  <si>
    <t>Булочка школьная</t>
  </si>
  <si>
    <t>54-9в</t>
  </si>
  <si>
    <t>Салат из белокачанной капусты с морковью и яблоками</t>
  </si>
  <si>
    <t>Каша гречневая рассыпчатая</t>
  </si>
  <si>
    <t>Салат из моркови и яблок</t>
  </si>
  <si>
    <t>Салат из свеклы с яблоками</t>
  </si>
  <si>
    <t>Кисель из смородины</t>
  </si>
  <si>
    <t>54-23хн</t>
  </si>
  <si>
    <t>Компот из кураги</t>
  </si>
  <si>
    <t>54-2хн</t>
  </si>
  <si>
    <t>208\54-3соус</t>
  </si>
  <si>
    <t>Капуста тушенная с мясом</t>
  </si>
  <si>
    <t>54-10м</t>
  </si>
  <si>
    <t>Компот из яблок и лимона</t>
  </si>
  <si>
    <t>Салат из свеклы с чеснаком</t>
  </si>
  <si>
    <t>Борщ с капустой и картофелем и со сметаной</t>
  </si>
  <si>
    <t>54-2с</t>
  </si>
  <si>
    <t>Щи из свежей капусты со сметаной</t>
  </si>
  <si>
    <t>54-1с</t>
  </si>
  <si>
    <t>Рыба тушеная в томате с овощами</t>
  </si>
  <si>
    <t>Свекольник со сметаной</t>
  </si>
  <si>
    <t>54-18с</t>
  </si>
  <si>
    <t>Суп картофельный с макаронными изделиями</t>
  </si>
  <si>
    <t>54-7с</t>
  </si>
  <si>
    <t>Суп картофельный с горохом</t>
  </si>
  <si>
    <t>54-8с</t>
  </si>
  <si>
    <t>Бифштекс рубленный паровой с соусом красным основным</t>
  </si>
  <si>
    <t>Салат Витаминый</t>
  </si>
  <si>
    <t>Салат из моркови</t>
  </si>
  <si>
    <t>Суп крестьянский с крупой</t>
  </si>
  <si>
    <t>54-11с</t>
  </si>
  <si>
    <t>Суп с рыбными консервами</t>
  </si>
  <si>
    <t>54-27с</t>
  </si>
  <si>
    <t>Кнели из кур с рисом с соусом красным основным</t>
  </si>
  <si>
    <t>54-6г</t>
  </si>
  <si>
    <t>Компот из смородины</t>
  </si>
  <si>
    <t>54-7хн</t>
  </si>
  <si>
    <t>Рассольник Ленинградский</t>
  </si>
  <si>
    <t>54-3с</t>
  </si>
  <si>
    <t>Биточки из говядины с соусом красным основным</t>
  </si>
  <si>
    <t>54-6м\54-3соус</t>
  </si>
  <si>
    <t>Суп из овощей с фрикадельками мясными</t>
  </si>
  <si>
    <t>54-5с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</si>
</sst>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91</v>
      </c>
      <c r="F14" s="43">
        <v>80</v>
      </c>
      <c r="G14" s="43">
        <v>1.1200000000000001</v>
      </c>
      <c r="H14" s="43">
        <v>8.06</v>
      </c>
      <c r="I14" s="43">
        <v>7.38</v>
      </c>
      <c r="J14" s="43">
        <v>106.62</v>
      </c>
      <c r="K14" s="44" t="s">
        <v>76</v>
      </c>
      <c r="L14" s="43">
        <v>1.19</v>
      </c>
    </row>
    <row r="15" spans="1:12" ht="15" x14ac:dyDescent="0.25">
      <c r="A15" s="23"/>
      <c r="B15" s="15"/>
      <c r="C15" s="11"/>
      <c r="D15" s="7" t="s">
        <v>27</v>
      </c>
      <c r="E15" s="42" t="s">
        <v>92</v>
      </c>
      <c r="F15" s="43">
        <v>200</v>
      </c>
      <c r="G15" s="43">
        <v>4.6900000000000004</v>
      </c>
      <c r="H15" s="43">
        <v>6.09</v>
      </c>
      <c r="I15" s="43">
        <v>10.09</v>
      </c>
      <c r="J15" s="43">
        <v>114.21</v>
      </c>
      <c r="K15" s="44" t="s">
        <v>93</v>
      </c>
      <c r="L15" s="43">
        <v>6.54</v>
      </c>
    </row>
    <row r="16" spans="1:12" ht="25.5" x14ac:dyDescent="0.25">
      <c r="A16" s="23"/>
      <c r="B16" s="15"/>
      <c r="C16" s="11"/>
      <c r="D16" s="7" t="s">
        <v>28</v>
      </c>
      <c r="E16" s="42" t="s">
        <v>74</v>
      </c>
      <c r="F16" s="43">
        <v>130</v>
      </c>
      <c r="G16" s="43">
        <v>19.16</v>
      </c>
      <c r="H16" s="43">
        <v>18.940000000000001</v>
      </c>
      <c r="I16" s="43">
        <v>18.93</v>
      </c>
      <c r="J16" s="43">
        <v>323.66000000000003</v>
      </c>
      <c r="K16" s="44" t="s">
        <v>75</v>
      </c>
      <c r="L16" s="43">
        <v>49.09</v>
      </c>
    </row>
    <row r="17" spans="1:12" ht="15" x14ac:dyDescent="0.25">
      <c r="A17" s="23"/>
      <c r="B17" s="15"/>
      <c r="C17" s="11"/>
      <c r="D17" s="7" t="s">
        <v>29</v>
      </c>
      <c r="E17" s="42" t="s">
        <v>80</v>
      </c>
      <c r="F17" s="43">
        <v>150</v>
      </c>
      <c r="G17" s="43">
        <v>8.25</v>
      </c>
      <c r="H17" s="43">
        <v>6.97</v>
      </c>
      <c r="I17" s="43">
        <v>49.91</v>
      </c>
      <c r="J17" s="43">
        <v>238.87</v>
      </c>
      <c r="K17" s="44" t="s">
        <v>53</v>
      </c>
      <c r="L17" s="43">
        <v>11.81</v>
      </c>
    </row>
    <row r="18" spans="1:12" ht="15" x14ac:dyDescent="0.25">
      <c r="A18" s="23"/>
      <c r="B18" s="15"/>
      <c r="C18" s="11"/>
      <c r="D18" s="7" t="s">
        <v>30</v>
      </c>
      <c r="E18" s="42" t="s">
        <v>62</v>
      </c>
      <c r="F18" s="43">
        <v>200</v>
      </c>
      <c r="G18" s="43">
        <v>1</v>
      </c>
      <c r="H18" s="43">
        <v>0.2</v>
      </c>
      <c r="I18" s="43">
        <v>20.2</v>
      </c>
      <c r="J18" s="43">
        <v>86.6</v>
      </c>
      <c r="K18" s="44" t="s">
        <v>45</v>
      </c>
      <c r="L18" s="60">
        <v>15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3.46</v>
      </c>
      <c r="H19" s="43">
        <v>0.36</v>
      </c>
      <c r="I19" s="43">
        <v>22.27</v>
      </c>
      <c r="J19" s="43">
        <v>108.45</v>
      </c>
      <c r="K19" s="44" t="s">
        <v>45</v>
      </c>
      <c r="L19" s="60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2.11</v>
      </c>
      <c r="H20" s="43">
        <v>0.52</v>
      </c>
      <c r="I20" s="43">
        <v>11.66</v>
      </c>
      <c r="J20" s="43">
        <v>59.76</v>
      </c>
      <c r="K20" s="44" t="s">
        <v>45</v>
      </c>
      <c r="L20" s="43">
        <v>3.07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39.79</v>
      </c>
      <c r="H23" s="19">
        <f t="shared" si="2"/>
        <v>41.140000000000008</v>
      </c>
      <c r="I23" s="19">
        <f t="shared" si="2"/>
        <v>140.44</v>
      </c>
      <c r="J23" s="19">
        <f t="shared" si="2"/>
        <v>1038.17</v>
      </c>
      <c r="K23" s="25"/>
      <c r="L23" s="57">
        <f t="shared" ref="L23" si="3">SUM(L14:L22)</f>
        <v>90.7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840</v>
      </c>
      <c r="G24" s="32">
        <f t="shared" ref="G24:J24" si="4">G13+G23</f>
        <v>39.79</v>
      </c>
      <c r="H24" s="32">
        <f t="shared" si="4"/>
        <v>41.140000000000008</v>
      </c>
      <c r="I24" s="32">
        <f t="shared" si="4"/>
        <v>140.44</v>
      </c>
      <c r="J24" s="32">
        <f t="shared" si="4"/>
        <v>1038.17</v>
      </c>
      <c r="K24" s="32"/>
      <c r="L24" s="58">
        <f t="shared" ref="L24" si="5">L13+L23</f>
        <v>90.7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80</v>
      </c>
      <c r="G33" s="43">
        <v>1.04</v>
      </c>
      <c r="H33" s="43">
        <v>8.07</v>
      </c>
      <c r="I33" s="43">
        <v>7.16</v>
      </c>
      <c r="J33" s="43">
        <v>94.68</v>
      </c>
      <c r="K33" s="44">
        <v>1</v>
      </c>
      <c r="L33" s="43">
        <v>2.0299999999999998</v>
      </c>
    </row>
    <row r="34" spans="1:12" ht="15" x14ac:dyDescent="0.25">
      <c r="A34" s="14"/>
      <c r="B34" s="15"/>
      <c r="C34" s="11"/>
      <c r="D34" s="7" t="s">
        <v>27</v>
      </c>
      <c r="E34" s="42" t="s">
        <v>94</v>
      </c>
      <c r="F34" s="43">
        <v>200</v>
      </c>
      <c r="G34" s="43">
        <v>4.6100000000000003</v>
      </c>
      <c r="H34" s="43">
        <v>6.05</v>
      </c>
      <c r="I34" s="43">
        <v>5.69</v>
      </c>
      <c r="J34" s="43">
        <v>96.05</v>
      </c>
      <c r="K34" s="44" t="s">
        <v>95</v>
      </c>
      <c r="L34" s="43">
        <v>7.6</v>
      </c>
    </row>
    <row r="35" spans="1:12" ht="15" x14ac:dyDescent="0.25">
      <c r="A35" s="14"/>
      <c r="B35" s="15"/>
      <c r="C35" s="11"/>
      <c r="D35" s="7" t="s">
        <v>28</v>
      </c>
      <c r="E35" s="42" t="s">
        <v>96</v>
      </c>
      <c r="F35" s="43">
        <v>140</v>
      </c>
      <c r="G35" s="43">
        <v>11.1</v>
      </c>
      <c r="H35" s="43">
        <v>5.9</v>
      </c>
      <c r="I35" s="43">
        <v>5</v>
      </c>
      <c r="J35" s="43">
        <v>158.04</v>
      </c>
      <c r="K35" s="44" t="s">
        <v>54</v>
      </c>
      <c r="L35" s="43">
        <v>36.65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3.07</v>
      </c>
      <c r="H36" s="43">
        <v>6.07</v>
      </c>
      <c r="I36" s="43">
        <v>19.8</v>
      </c>
      <c r="J36" s="43">
        <v>145.80000000000001</v>
      </c>
      <c r="K36" s="44" t="s">
        <v>51</v>
      </c>
      <c r="L36" s="43">
        <v>15.73</v>
      </c>
    </row>
    <row r="37" spans="1:12" ht="15" x14ac:dyDescent="0.25">
      <c r="A37" s="14"/>
      <c r="B37" s="15"/>
      <c r="C37" s="11"/>
      <c r="D37" s="7" t="s">
        <v>30</v>
      </c>
      <c r="E37" s="42" t="s">
        <v>83</v>
      </c>
      <c r="F37" s="43">
        <v>200</v>
      </c>
      <c r="G37" s="43">
        <v>0.2</v>
      </c>
      <c r="H37" s="43">
        <v>0.1</v>
      </c>
      <c r="I37" s="43">
        <v>12.3</v>
      </c>
      <c r="J37" s="43">
        <v>50.5</v>
      </c>
      <c r="K37" s="44" t="s">
        <v>84</v>
      </c>
      <c r="L37" s="43">
        <v>21.62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50</v>
      </c>
      <c r="G38" s="43">
        <v>3.46</v>
      </c>
      <c r="H38" s="43">
        <v>0.36</v>
      </c>
      <c r="I38" s="43">
        <v>22.27</v>
      </c>
      <c r="J38" s="43">
        <v>108.45</v>
      </c>
      <c r="K38" s="44" t="s">
        <v>45</v>
      </c>
      <c r="L38" s="60">
        <v>4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2.11</v>
      </c>
      <c r="H39" s="43">
        <v>0.52</v>
      </c>
      <c r="I39" s="43">
        <v>11.66</v>
      </c>
      <c r="J39" s="43">
        <v>59.76</v>
      </c>
      <c r="K39" s="44" t="s">
        <v>45</v>
      </c>
      <c r="L39" s="43">
        <v>3.07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25.59</v>
      </c>
      <c r="H42" s="19">
        <f t="shared" ref="H42" si="11">SUM(H33:H41)</f>
        <v>27.070000000000004</v>
      </c>
      <c r="I42" s="19">
        <f t="shared" ref="I42" si="12">SUM(I33:I41)</f>
        <v>83.88</v>
      </c>
      <c r="J42" s="19">
        <f t="shared" ref="J42:L42" si="13">SUM(J33:J41)</f>
        <v>713.28</v>
      </c>
      <c r="K42" s="25"/>
      <c r="L42" s="57">
        <f t="shared" si="13"/>
        <v>90.7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850</v>
      </c>
      <c r="G43" s="32">
        <f t="shared" ref="G43" si="14">G32+G42</f>
        <v>25.59</v>
      </c>
      <c r="H43" s="32">
        <f t="shared" ref="H43" si="15">H32+H42</f>
        <v>27.070000000000004</v>
      </c>
      <c r="I43" s="32">
        <f t="shared" ref="I43" si="16">I32+I42</f>
        <v>83.88</v>
      </c>
      <c r="J43" s="32">
        <f t="shared" ref="J43:L43" si="17">J32+J42</f>
        <v>713.28</v>
      </c>
      <c r="K43" s="32"/>
      <c r="L43" s="58">
        <f t="shared" si="17"/>
        <v>90.7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80</v>
      </c>
      <c r="G52" s="43">
        <v>0.7</v>
      </c>
      <c r="H52" s="43">
        <v>5.76</v>
      </c>
      <c r="I52" s="43">
        <v>4.28</v>
      </c>
      <c r="J52" s="43">
        <v>71.489999999999995</v>
      </c>
      <c r="K52" s="44" t="s">
        <v>67</v>
      </c>
      <c r="L52" s="43">
        <v>7.25</v>
      </c>
    </row>
    <row r="53" spans="1:12" ht="15" x14ac:dyDescent="0.25">
      <c r="A53" s="23"/>
      <c r="B53" s="15"/>
      <c r="C53" s="11"/>
      <c r="D53" s="7" t="s">
        <v>27</v>
      </c>
      <c r="E53" s="42" t="s">
        <v>97</v>
      </c>
      <c r="F53" s="43">
        <v>200</v>
      </c>
      <c r="G53" s="43">
        <v>1.8</v>
      </c>
      <c r="H53" s="43">
        <v>4.28</v>
      </c>
      <c r="I53" s="43">
        <v>10.65</v>
      </c>
      <c r="J53" s="43">
        <v>88.29</v>
      </c>
      <c r="K53" s="44" t="s">
        <v>98</v>
      </c>
      <c r="L53" s="43">
        <v>4.71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34.5</v>
      </c>
      <c r="H54" s="43">
        <v>41.62</v>
      </c>
      <c r="I54" s="43">
        <v>5.44</v>
      </c>
      <c r="J54" s="43">
        <v>534.29</v>
      </c>
      <c r="K54" s="44">
        <v>210</v>
      </c>
      <c r="L54" s="43">
        <v>54.56</v>
      </c>
    </row>
    <row r="55" spans="1:12" ht="15" x14ac:dyDescent="0.25">
      <c r="A55" s="23"/>
      <c r="B55" s="15"/>
      <c r="C55" s="11"/>
      <c r="D55" s="7" t="s">
        <v>29</v>
      </c>
      <c r="E55" s="42" t="s">
        <v>42</v>
      </c>
      <c r="F55" s="43">
        <v>150</v>
      </c>
      <c r="G55" s="43">
        <v>5.32</v>
      </c>
      <c r="H55" s="43">
        <v>5.55</v>
      </c>
      <c r="I55" s="43">
        <v>46.41</v>
      </c>
      <c r="J55" s="43">
        <v>201.97</v>
      </c>
      <c r="K55" s="44" t="s">
        <v>43</v>
      </c>
      <c r="L55" s="43">
        <v>12.98</v>
      </c>
    </row>
    <row r="56" spans="1:12" ht="15" x14ac:dyDescent="0.25">
      <c r="A56" s="23"/>
      <c r="B56" s="15"/>
      <c r="C56" s="11"/>
      <c r="D56" s="7" t="s">
        <v>30</v>
      </c>
      <c r="E56" s="42" t="s">
        <v>48</v>
      </c>
      <c r="F56" s="43">
        <v>200</v>
      </c>
      <c r="G56" s="43">
        <v>0.5</v>
      </c>
      <c r="H56" s="43">
        <v>0</v>
      </c>
      <c r="I56" s="43">
        <v>19.8</v>
      </c>
      <c r="J56" s="43">
        <v>81</v>
      </c>
      <c r="K56" s="44" t="s">
        <v>49</v>
      </c>
      <c r="L56" s="43">
        <v>4.13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50</v>
      </c>
      <c r="G57" s="43">
        <v>3.46</v>
      </c>
      <c r="H57" s="43">
        <v>0.36</v>
      </c>
      <c r="I57" s="43">
        <v>22.27</v>
      </c>
      <c r="J57" s="43">
        <v>108.45</v>
      </c>
      <c r="K57" s="44" t="s">
        <v>45</v>
      </c>
      <c r="L57" s="60">
        <v>4</v>
      </c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2.11</v>
      </c>
      <c r="H58" s="43">
        <v>0.52</v>
      </c>
      <c r="I58" s="43">
        <v>11.66</v>
      </c>
      <c r="J58" s="43">
        <v>59.76</v>
      </c>
      <c r="K58" s="44" t="s">
        <v>45</v>
      </c>
      <c r="L58" s="43">
        <v>3.07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48.39</v>
      </c>
      <c r="H61" s="19">
        <f t="shared" ref="H61" si="23">SUM(H52:H60)</f>
        <v>58.089999999999996</v>
      </c>
      <c r="I61" s="19">
        <f t="shared" ref="I61" si="24">SUM(I52:I60)</f>
        <v>120.50999999999999</v>
      </c>
      <c r="J61" s="19">
        <f t="shared" ref="J61:L61" si="25">SUM(J52:J60)</f>
        <v>1145.25</v>
      </c>
      <c r="K61" s="25"/>
      <c r="L61" s="57">
        <f t="shared" si="25"/>
        <v>90.7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830</v>
      </c>
      <c r="G62" s="32">
        <f t="shared" ref="G62" si="26">G51+G61</f>
        <v>48.39</v>
      </c>
      <c r="H62" s="32">
        <f t="shared" ref="H62" si="27">H51+H61</f>
        <v>58.089999999999996</v>
      </c>
      <c r="I62" s="32">
        <f t="shared" ref="I62" si="28">I51+I61</f>
        <v>120.50999999999999</v>
      </c>
      <c r="J62" s="32">
        <f t="shared" ref="J62:L62" si="29">J51+J61</f>
        <v>1145.25</v>
      </c>
      <c r="K62" s="32"/>
      <c r="L62" s="58">
        <f t="shared" si="29"/>
        <v>90.7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80</v>
      </c>
      <c r="G71" s="43">
        <v>1.1200000000000001</v>
      </c>
      <c r="H71" s="43">
        <v>8.16</v>
      </c>
      <c r="I71" s="43">
        <v>4.8</v>
      </c>
      <c r="J71" s="43">
        <v>96.72</v>
      </c>
      <c r="K71" s="44" t="s">
        <v>69</v>
      </c>
      <c r="L71" s="43">
        <v>3.6</v>
      </c>
    </row>
    <row r="72" spans="1:12" ht="15" x14ac:dyDescent="0.25">
      <c r="A72" s="23"/>
      <c r="B72" s="15"/>
      <c r="C72" s="11"/>
      <c r="D72" s="7" t="s">
        <v>27</v>
      </c>
      <c r="E72" s="42" t="s">
        <v>99</v>
      </c>
      <c r="F72" s="43">
        <v>200</v>
      </c>
      <c r="G72" s="43">
        <v>5.16</v>
      </c>
      <c r="H72" s="43">
        <v>2.77</v>
      </c>
      <c r="I72" s="43">
        <v>18.489999999999998</v>
      </c>
      <c r="J72" s="43">
        <v>119.6</v>
      </c>
      <c r="K72" s="44" t="s">
        <v>100</v>
      </c>
      <c r="L72" s="43">
        <v>5.39</v>
      </c>
    </row>
    <row r="73" spans="1:12" ht="15" x14ac:dyDescent="0.25">
      <c r="A73" s="23"/>
      <c r="B73" s="15"/>
      <c r="C73" s="11"/>
      <c r="D73" s="7" t="s">
        <v>28</v>
      </c>
      <c r="E73" s="42" t="s">
        <v>61</v>
      </c>
      <c r="F73" s="43">
        <v>250</v>
      </c>
      <c r="G73" s="43">
        <v>25.1</v>
      </c>
      <c r="H73" s="43">
        <v>24.2</v>
      </c>
      <c r="I73" s="43">
        <v>41.5</v>
      </c>
      <c r="J73" s="43">
        <v>403.7</v>
      </c>
      <c r="K73" s="44" t="s">
        <v>58</v>
      </c>
      <c r="L73" s="43">
        <v>66.13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0.2</v>
      </c>
      <c r="H75" s="43">
        <v>0</v>
      </c>
      <c r="I75" s="43">
        <v>6.5</v>
      </c>
      <c r="J75" s="43">
        <v>26.8</v>
      </c>
      <c r="K75" s="44" t="s">
        <v>55</v>
      </c>
      <c r="L75" s="43">
        <v>1.44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50</v>
      </c>
      <c r="G76" s="43">
        <v>3.46</v>
      </c>
      <c r="H76" s="43">
        <v>0.36</v>
      </c>
      <c r="I76" s="43">
        <v>22.27</v>
      </c>
      <c r="J76" s="43">
        <v>108.45</v>
      </c>
      <c r="K76" s="44" t="s">
        <v>45</v>
      </c>
      <c r="L76" s="60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2.11</v>
      </c>
      <c r="H77" s="43">
        <v>0.52</v>
      </c>
      <c r="I77" s="43">
        <v>11.66</v>
      </c>
      <c r="J77" s="43">
        <v>59.76</v>
      </c>
      <c r="K77" s="44" t="s">
        <v>45</v>
      </c>
      <c r="L77" s="43">
        <v>3.07</v>
      </c>
    </row>
    <row r="78" spans="1:12" ht="15" x14ac:dyDescent="0.25">
      <c r="A78" s="23"/>
      <c r="B78" s="15"/>
      <c r="C78" s="11"/>
      <c r="D78" s="6" t="s">
        <v>71</v>
      </c>
      <c r="E78" s="42" t="s">
        <v>72</v>
      </c>
      <c r="F78" s="43">
        <v>40</v>
      </c>
      <c r="G78" s="43">
        <v>2.6</v>
      </c>
      <c r="H78" s="43">
        <v>4.5</v>
      </c>
      <c r="I78" s="43">
        <v>24.8</v>
      </c>
      <c r="J78" s="43">
        <v>150</v>
      </c>
      <c r="K78" s="44" t="s">
        <v>73</v>
      </c>
      <c r="L78" s="43">
        <v>7.07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39.75</v>
      </c>
      <c r="H80" s="19">
        <f t="shared" ref="H80" si="35">SUM(H71:H79)</f>
        <v>40.51</v>
      </c>
      <c r="I80" s="19">
        <f t="shared" ref="I80" si="36">SUM(I71:I79)</f>
        <v>130.01999999999998</v>
      </c>
      <c r="J80" s="19">
        <f t="shared" ref="J80:L80" si="37">SUM(J71:J79)</f>
        <v>965.03</v>
      </c>
      <c r="K80" s="25"/>
      <c r="L80" s="57">
        <f t="shared" si="37"/>
        <v>90.699999999999989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850</v>
      </c>
      <c r="G81" s="32">
        <f t="shared" ref="G81" si="38">G70+G80</f>
        <v>39.75</v>
      </c>
      <c r="H81" s="32">
        <f t="shared" ref="H81" si="39">H70+H80</f>
        <v>40.51</v>
      </c>
      <c r="I81" s="32">
        <f t="shared" ref="I81" si="40">I70+I80</f>
        <v>130.01999999999998</v>
      </c>
      <c r="J81" s="32">
        <f t="shared" ref="J81:L81" si="41">J70+J80</f>
        <v>965.03</v>
      </c>
      <c r="K81" s="32"/>
      <c r="L81" s="58">
        <f t="shared" si="41"/>
        <v>90.699999999999989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80</v>
      </c>
      <c r="G90" s="43">
        <v>0.88</v>
      </c>
      <c r="H90" s="43">
        <v>4.13</v>
      </c>
      <c r="I90" s="43">
        <v>9.82</v>
      </c>
      <c r="J90" s="43">
        <v>7.12</v>
      </c>
      <c r="K90" s="44">
        <v>29</v>
      </c>
      <c r="L90" s="43">
        <v>4.92</v>
      </c>
    </row>
    <row r="91" spans="1:12" ht="15" x14ac:dyDescent="0.25">
      <c r="A91" s="23"/>
      <c r="B91" s="15"/>
      <c r="C91" s="11"/>
      <c r="D91" s="7" t="s">
        <v>27</v>
      </c>
      <c r="E91" s="42" t="s">
        <v>101</v>
      </c>
      <c r="F91" s="43">
        <v>200</v>
      </c>
      <c r="G91" s="43">
        <v>6.68</v>
      </c>
      <c r="H91" s="43">
        <v>4.5999999999999996</v>
      </c>
      <c r="I91" s="43">
        <v>16.28</v>
      </c>
      <c r="J91" s="43">
        <v>133.13</v>
      </c>
      <c r="K91" s="44" t="s">
        <v>102</v>
      </c>
      <c r="L91" s="43">
        <v>4.87</v>
      </c>
    </row>
    <row r="92" spans="1:12" ht="25.5" x14ac:dyDescent="0.25">
      <c r="A92" s="23"/>
      <c r="B92" s="15"/>
      <c r="C92" s="11"/>
      <c r="D92" s="7" t="s">
        <v>28</v>
      </c>
      <c r="E92" s="42" t="s">
        <v>103</v>
      </c>
      <c r="F92" s="43">
        <v>100</v>
      </c>
      <c r="G92" s="43">
        <v>22.75</v>
      </c>
      <c r="H92" s="43">
        <v>15.21</v>
      </c>
      <c r="I92" s="43">
        <v>7.88</v>
      </c>
      <c r="J92" s="43">
        <v>239.77</v>
      </c>
      <c r="K92" s="44">
        <v>177</v>
      </c>
      <c r="L92" s="43">
        <v>55.08</v>
      </c>
    </row>
    <row r="93" spans="1:12" ht="15" x14ac:dyDescent="0.25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5.32</v>
      </c>
      <c r="H93" s="43">
        <v>5.55</v>
      </c>
      <c r="I93" s="43">
        <v>46.41</v>
      </c>
      <c r="J93" s="43">
        <v>201.97</v>
      </c>
      <c r="K93" s="44" t="s">
        <v>43</v>
      </c>
      <c r="L93" s="43">
        <v>8.99</v>
      </c>
    </row>
    <row r="94" spans="1:12" ht="15" x14ac:dyDescent="0.25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0.26</v>
      </c>
      <c r="H94" s="43">
        <v>0.1</v>
      </c>
      <c r="I94" s="43">
        <v>18.53</v>
      </c>
      <c r="J94" s="43">
        <v>80.040000000000006</v>
      </c>
      <c r="K94" s="44">
        <v>3</v>
      </c>
      <c r="L94" s="43">
        <v>9.77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50</v>
      </c>
      <c r="G95" s="43">
        <v>3.46</v>
      </c>
      <c r="H95" s="43">
        <v>0.36</v>
      </c>
      <c r="I95" s="43">
        <v>22.27</v>
      </c>
      <c r="J95" s="43">
        <v>108.45</v>
      </c>
      <c r="K95" s="44" t="s">
        <v>45</v>
      </c>
      <c r="L95" s="60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2.11</v>
      </c>
      <c r="H96" s="43">
        <v>0.52</v>
      </c>
      <c r="I96" s="43">
        <v>11.66</v>
      </c>
      <c r="J96" s="43">
        <v>59.76</v>
      </c>
      <c r="K96" s="44" t="s">
        <v>45</v>
      </c>
      <c r="L96" s="43">
        <v>3.07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41.459999999999994</v>
      </c>
      <c r="H99" s="19">
        <f t="shared" ref="H99" si="47">SUM(H90:H98)</f>
        <v>30.470000000000002</v>
      </c>
      <c r="I99" s="19">
        <f t="shared" ref="I99" si="48">SUM(I90:I98)</f>
        <v>132.85</v>
      </c>
      <c r="J99" s="19">
        <f t="shared" ref="J99:L99" si="49">SUM(J90:J98)</f>
        <v>830.24</v>
      </c>
      <c r="K99" s="25"/>
      <c r="L99" s="57">
        <f t="shared" si="49"/>
        <v>90.699999999999989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810</v>
      </c>
      <c r="G100" s="32">
        <f t="shared" ref="G100" si="50">G89+G99</f>
        <v>41.459999999999994</v>
      </c>
      <c r="H100" s="32">
        <f t="shared" ref="H100" si="51">H89+H99</f>
        <v>30.470000000000002</v>
      </c>
      <c r="I100" s="32">
        <f t="shared" ref="I100" si="52">I89+I99</f>
        <v>132.85</v>
      </c>
      <c r="J100" s="32">
        <f t="shared" ref="J100:L100" si="53">J89+J99</f>
        <v>830.24</v>
      </c>
      <c r="K100" s="32"/>
      <c r="L100" s="58">
        <f t="shared" si="53"/>
        <v>90.699999999999989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104</v>
      </c>
      <c r="F109" s="43">
        <v>80</v>
      </c>
      <c r="G109" s="43">
        <v>0.91</v>
      </c>
      <c r="H109" s="43">
        <v>8.11</v>
      </c>
      <c r="I109" s="43">
        <v>9.23</v>
      </c>
      <c r="J109" s="43">
        <v>113.55</v>
      </c>
      <c r="K109" s="44">
        <v>2</v>
      </c>
      <c r="L109" s="43">
        <v>5.46</v>
      </c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200</v>
      </c>
      <c r="G110" s="43">
        <v>4.6900000000000004</v>
      </c>
      <c r="H110" s="43">
        <v>6.09</v>
      </c>
      <c r="I110" s="43">
        <v>10.09</v>
      </c>
      <c r="J110" s="43">
        <v>114.21</v>
      </c>
      <c r="K110" s="44" t="s">
        <v>93</v>
      </c>
      <c r="L110" s="43">
        <v>6.54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250</v>
      </c>
      <c r="G111" s="43">
        <v>19.100000000000001</v>
      </c>
      <c r="H111" s="43">
        <v>18.399999999999999</v>
      </c>
      <c r="I111" s="43">
        <v>58.3</v>
      </c>
      <c r="J111" s="43">
        <v>435.4</v>
      </c>
      <c r="K111" s="44" t="s">
        <v>64</v>
      </c>
      <c r="L111" s="43">
        <v>56.63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62</v>
      </c>
      <c r="F113" s="43">
        <v>200</v>
      </c>
      <c r="G113" s="43">
        <v>1</v>
      </c>
      <c r="H113" s="43">
        <v>0.2</v>
      </c>
      <c r="I113" s="43">
        <v>20.2</v>
      </c>
      <c r="J113" s="43">
        <v>86.6</v>
      </c>
      <c r="K113" s="44" t="s">
        <v>45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50</v>
      </c>
      <c r="G114" s="43">
        <v>3.46</v>
      </c>
      <c r="H114" s="43">
        <v>0.36</v>
      </c>
      <c r="I114" s="43">
        <v>22.27</v>
      </c>
      <c r="J114" s="43">
        <v>108.45</v>
      </c>
      <c r="K114" s="44" t="s">
        <v>45</v>
      </c>
      <c r="L114" s="60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2.11</v>
      </c>
      <c r="H115" s="43">
        <v>0.52</v>
      </c>
      <c r="I115" s="43">
        <v>11.66</v>
      </c>
      <c r="J115" s="43">
        <v>59.76</v>
      </c>
      <c r="K115" s="44" t="s">
        <v>45</v>
      </c>
      <c r="L115" s="43">
        <v>3.07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31.270000000000003</v>
      </c>
      <c r="H118" s="19">
        <f t="shared" si="56"/>
        <v>33.68</v>
      </c>
      <c r="I118" s="19">
        <f t="shared" si="56"/>
        <v>131.75</v>
      </c>
      <c r="J118" s="19">
        <f t="shared" si="56"/>
        <v>917.97</v>
      </c>
      <c r="K118" s="25"/>
      <c r="L118" s="57">
        <f t="shared" ref="L118" si="57">SUM(L109:L117)</f>
        <v>90.699999999999989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810</v>
      </c>
      <c r="G119" s="32">
        <f t="shared" ref="G119" si="58">G108+G118</f>
        <v>31.270000000000003</v>
      </c>
      <c r="H119" s="32">
        <f t="shared" ref="H119" si="59">H108+H118</f>
        <v>33.68</v>
      </c>
      <c r="I119" s="32">
        <f t="shared" ref="I119" si="60">I108+I118</f>
        <v>131.75</v>
      </c>
      <c r="J119" s="32">
        <f t="shared" ref="J119:L119" si="61">J108+J118</f>
        <v>917.97</v>
      </c>
      <c r="K119" s="32"/>
      <c r="L119" s="58">
        <f t="shared" si="61"/>
        <v>90.699999999999989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105</v>
      </c>
      <c r="F128" s="43">
        <v>80</v>
      </c>
      <c r="G128" s="43">
        <v>0.91</v>
      </c>
      <c r="H128" s="43">
        <v>8.06</v>
      </c>
      <c r="I128" s="43">
        <v>8.3000000000000007</v>
      </c>
      <c r="J128" s="43">
        <v>109.44</v>
      </c>
      <c r="K128" s="44">
        <v>9</v>
      </c>
      <c r="L128" s="43">
        <v>1.41</v>
      </c>
    </row>
    <row r="129" spans="1:12" ht="15" x14ac:dyDescent="0.25">
      <c r="A129" s="14"/>
      <c r="B129" s="15"/>
      <c r="C129" s="11"/>
      <c r="D129" s="7" t="s">
        <v>27</v>
      </c>
      <c r="E129" s="42" t="s">
        <v>106</v>
      </c>
      <c r="F129" s="43">
        <v>200</v>
      </c>
      <c r="G129" s="43">
        <v>4.93</v>
      </c>
      <c r="H129" s="43">
        <v>6.21</v>
      </c>
      <c r="I129" s="43">
        <v>11.24</v>
      </c>
      <c r="J129" s="43">
        <v>120.73</v>
      </c>
      <c r="K129" s="44" t="s">
        <v>107</v>
      </c>
      <c r="L129" s="43">
        <v>6.48</v>
      </c>
    </row>
    <row r="130" spans="1:12" ht="15" x14ac:dyDescent="0.25">
      <c r="A130" s="14"/>
      <c r="B130" s="15"/>
      <c r="C130" s="11"/>
      <c r="D130" s="7" t="s">
        <v>28</v>
      </c>
      <c r="E130" s="42" t="s">
        <v>59</v>
      </c>
      <c r="F130" s="43">
        <v>110</v>
      </c>
      <c r="G130" s="43">
        <v>13.4</v>
      </c>
      <c r="H130" s="43">
        <v>14</v>
      </c>
      <c r="I130" s="43">
        <v>5.3</v>
      </c>
      <c r="J130" s="43">
        <v>200.5</v>
      </c>
      <c r="K130" s="44" t="s">
        <v>60</v>
      </c>
      <c r="L130" s="43">
        <v>56.88</v>
      </c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3.07</v>
      </c>
      <c r="H131" s="43">
        <v>6.07</v>
      </c>
      <c r="I131" s="43">
        <v>19.8</v>
      </c>
      <c r="J131" s="43">
        <v>145.80000000000001</v>
      </c>
      <c r="K131" s="44" t="s">
        <v>51</v>
      </c>
      <c r="L131" s="43">
        <v>14.73</v>
      </c>
    </row>
    <row r="132" spans="1:12" ht="15" x14ac:dyDescent="0.25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49</v>
      </c>
      <c r="L132" s="43">
        <v>4.13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50</v>
      </c>
      <c r="G133" s="43">
        <v>3.46</v>
      </c>
      <c r="H133" s="43">
        <v>0.36</v>
      </c>
      <c r="I133" s="43">
        <v>22.27</v>
      </c>
      <c r="J133" s="43">
        <v>108.45</v>
      </c>
      <c r="K133" s="44" t="s">
        <v>45</v>
      </c>
      <c r="L133" s="60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2.11</v>
      </c>
      <c r="H134" s="43">
        <v>0.52</v>
      </c>
      <c r="I134" s="43">
        <v>11.66</v>
      </c>
      <c r="J134" s="43">
        <v>59.76</v>
      </c>
      <c r="K134" s="44" t="s">
        <v>45</v>
      </c>
      <c r="L134" s="43">
        <v>3.07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28.380000000000003</v>
      </c>
      <c r="H137" s="19">
        <f t="shared" si="64"/>
        <v>35.220000000000006</v>
      </c>
      <c r="I137" s="19">
        <f t="shared" si="64"/>
        <v>98.36999999999999</v>
      </c>
      <c r="J137" s="19">
        <f t="shared" si="64"/>
        <v>825.68000000000006</v>
      </c>
      <c r="K137" s="25"/>
      <c r="L137" s="57">
        <f t="shared" ref="L137" si="65">SUM(L128:L136)</f>
        <v>90.7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820</v>
      </c>
      <c r="G138" s="32">
        <f t="shared" ref="G138" si="66">G127+G137</f>
        <v>28.380000000000003</v>
      </c>
      <c r="H138" s="32">
        <f t="shared" ref="H138" si="67">H127+H137</f>
        <v>35.220000000000006</v>
      </c>
      <c r="I138" s="32">
        <f t="shared" ref="I138" si="68">I127+I137</f>
        <v>98.36999999999999</v>
      </c>
      <c r="J138" s="32">
        <f t="shared" ref="J138:L138" si="69">J127+J137</f>
        <v>825.68000000000006</v>
      </c>
      <c r="K138" s="32"/>
      <c r="L138" s="58">
        <f t="shared" si="69"/>
        <v>90.7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80</v>
      </c>
      <c r="G147" s="43">
        <v>0.96</v>
      </c>
      <c r="H147" s="43">
        <v>7.2</v>
      </c>
      <c r="I147" s="43">
        <v>5.36</v>
      </c>
      <c r="J147" s="43">
        <v>89.52</v>
      </c>
      <c r="K147" s="44" t="s">
        <v>57</v>
      </c>
      <c r="L147" s="43">
        <v>9.93</v>
      </c>
    </row>
    <row r="148" spans="1:12" ht="15" x14ac:dyDescent="0.25">
      <c r="A148" s="23"/>
      <c r="B148" s="15"/>
      <c r="C148" s="11"/>
      <c r="D148" s="7" t="s">
        <v>27</v>
      </c>
      <c r="E148" s="42" t="s">
        <v>108</v>
      </c>
      <c r="F148" s="43">
        <v>200</v>
      </c>
      <c r="G148" s="43">
        <v>7.89</v>
      </c>
      <c r="H148" s="43">
        <v>4.09</v>
      </c>
      <c r="I148" s="43">
        <v>12.41</v>
      </c>
      <c r="J148" s="43">
        <v>117.96</v>
      </c>
      <c r="K148" s="44" t="s">
        <v>109</v>
      </c>
      <c r="L148" s="43">
        <v>15.06</v>
      </c>
    </row>
    <row r="149" spans="1:12" ht="25.5" x14ac:dyDescent="0.25">
      <c r="A149" s="23"/>
      <c r="B149" s="15"/>
      <c r="C149" s="11"/>
      <c r="D149" s="7" t="s">
        <v>28</v>
      </c>
      <c r="E149" s="42" t="s">
        <v>110</v>
      </c>
      <c r="F149" s="43">
        <v>105</v>
      </c>
      <c r="G149" s="43">
        <v>13.68</v>
      </c>
      <c r="H149" s="43">
        <v>15.32</v>
      </c>
      <c r="I149" s="43">
        <v>8.58</v>
      </c>
      <c r="J149" s="43">
        <v>227.25</v>
      </c>
      <c r="K149" s="44" t="s">
        <v>87</v>
      </c>
      <c r="L149" s="43">
        <v>25.91</v>
      </c>
    </row>
    <row r="150" spans="1:12" ht="15" x14ac:dyDescent="0.25">
      <c r="A150" s="23"/>
      <c r="B150" s="15"/>
      <c r="C150" s="11"/>
      <c r="D150" s="7" t="s">
        <v>29</v>
      </c>
      <c r="E150" s="42" t="s">
        <v>47</v>
      </c>
      <c r="F150" s="43">
        <v>150</v>
      </c>
      <c r="G150" s="43">
        <v>3.6</v>
      </c>
      <c r="H150" s="43">
        <v>5.4</v>
      </c>
      <c r="I150" s="43">
        <v>50.5</v>
      </c>
      <c r="J150" s="43">
        <v>208.72</v>
      </c>
      <c r="K150" s="44" t="s">
        <v>111</v>
      </c>
      <c r="L150" s="43">
        <v>13.55</v>
      </c>
    </row>
    <row r="151" spans="1:12" ht="15" x14ac:dyDescent="0.25">
      <c r="A151" s="23"/>
      <c r="B151" s="15"/>
      <c r="C151" s="11"/>
      <c r="D151" s="7" t="s">
        <v>30</v>
      </c>
      <c r="E151" s="42" t="s">
        <v>112</v>
      </c>
      <c r="F151" s="43">
        <v>200</v>
      </c>
      <c r="G151" s="43">
        <v>0.3</v>
      </c>
      <c r="H151" s="43">
        <v>0.1</v>
      </c>
      <c r="I151" s="43">
        <v>8.4</v>
      </c>
      <c r="J151" s="43">
        <v>35.4</v>
      </c>
      <c r="K151" s="44" t="s">
        <v>113</v>
      </c>
      <c r="L151" s="43">
        <v>19.18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50</v>
      </c>
      <c r="G152" s="43">
        <v>3.46</v>
      </c>
      <c r="H152" s="43">
        <v>0.36</v>
      </c>
      <c r="I152" s="43">
        <v>22.27</v>
      </c>
      <c r="J152" s="43">
        <v>108.45</v>
      </c>
      <c r="K152" s="44" t="s">
        <v>45</v>
      </c>
      <c r="L152" s="60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2.11</v>
      </c>
      <c r="H153" s="43">
        <v>0.52</v>
      </c>
      <c r="I153" s="43">
        <v>11.66</v>
      </c>
      <c r="J153" s="43">
        <v>59.76</v>
      </c>
      <c r="K153" s="44" t="s">
        <v>45</v>
      </c>
      <c r="L153" s="43">
        <v>3.07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815</v>
      </c>
      <c r="G156" s="19">
        <f t="shared" ref="G156:J156" si="72">SUM(G147:G155)</f>
        <v>32.000000000000007</v>
      </c>
      <c r="H156" s="19">
        <f t="shared" si="72"/>
        <v>32.99</v>
      </c>
      <c r="I156" s="19">
        <f t="shared" si="72"/>
        <v>119.17999999999999</v>
      </c>
      <c r="J156" s="19">
        <f t="shared" si="72"/>
        <v>847.06000000000006</v>
      </c>
      <c r="K156" s="25"/>
      <c r="L156" s="57">
        <f t="shared" ref="L156" si="73">SUM(L147:L155)</f>
        <v>90.699999999999989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815</v>
      </c>
      <c r="G157" s="32">
        <f t="shared" ref="G157" si="74">G146+G156</f>
        <v>32.000000000000007</v>
      </c>
      <c r="H157" s="32">
        <f t="shared" ref="H157" si="75">H146+H156</f>
        <v>32.99</v>
      </c>
      <c r="I157" s="32">
        <f t="shared" ref="I157" si="76">I146+I156</f>
        <v>119.17999999999999</v>
      </c>
      <c r="J157" s="32">
        <f t="shared" ref="J157:L157" si="77">J146+J156</f>
        <v>847.06000000000006</v>
      </c>
      <c r="K157" s="32"/>
      <c r="L157" s="58">
        <f t="shared" si="77"/>
        <v>90.699999999999989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79</v>
      </c>
      <c r="F166" s="43">
        <v>80</v>
      </c>
      <c r="G166" s="43">
        <v>1.1200000000000001</v>
      </c>
      <c r="H166" s="43">
        <v>8.16</v>
      </c>
      <c r="I166" s="43">
        <v>4.8</v>
      </c>
      <c r="J166" s="43">
        <v>96.48</v>
      </c>
      <c r="K166" s="44" t="s">
        <v>69</v>
      </c>
      <c r="L166" s="43">
        <v>6.84</v>
      </c>
    </row>
    <row r="167" spans="1:12" ht="15" x14ac:dyDescent="0.25">
      <c r="A167" s="23"/>
      <c r="B167" s="15"/>
      <c r="C167" s="11"/>
      <c r="D167" s="7" t="s">
        <v>27</v>
      </c>
      <c r="E167" s="42" t="s">
        <v>114</v>
      </c>
      <c r="F167" s="43">
        <v>200</v>
      </c>
      <c r="G167" s="43">
        <v>4.7300000000000004</v>
      </c>
      <c r="H167" s="43">
        <v>6.24</v>
      </c>
      <c r="I167" s="43">
        <v>13.6</v>
      </c>
      <c r="J167" s="43">
        <v>129.37</v>
      </c>
      <c r="K167" s="44" t="s">
        <v>115</v>
      </c>
      <c r="L167" s="43">
        <v>9.6999999999999993</v>
      </c>
    </row>
    <row r="168" spans="1:12" ht="25.5" x14ac:dyDescent="0.25">
      <c r="A168" s="23"/>
      <c r="B168" s="15"/>
      <c r="C168" s="11"/>
      <c r="D168" s="7" t="s">
        <v>28</v>
      </c>
      <c r="E168" s="42" t="s">
        <v>116</v>
      </c>
      <c r="F168" s="43">
        <v>105</v>
      </c>
      <c r="G168" s="43">
        <v>14.6</v>
      </c>
      <c r="H168" s="43">
        <v>14.41</v>
      </c>
      <c r="I168" s="43">
        <v>14.87</v>
      </c>
      <c r="J168" s="43">
        <v>248.23</v>
      </c>
      <c r="K168" s="44" t="s">
        <v>117</v>
      </c>
      <c r="L168" s="43">
        <v>53.49</v>
      </c>
    </row>
    <row r="169" spans="1:12" ht="15" x14ac:dyDescent="0.25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5.32</v>
      </c>
      <c r="H169" s="43">
        <v>5.55</v>
      </c>
      <c r="I169" s="43">
        <v>46.41</v>
      </c>
      <c r="J169" s="43">
        <v>201.97</v>
      </c>
      <c r="K169" s="44" t="s">
        <v>43</v>
      </c>
      <c r="L169" s="43">
        <v>8.99</v>
      </c>
    </row>
    <row r="170" spans="1:12" ht="15" x14ac:dyDescent="0.25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0.2</v>
      </c>
      <c r="H170" s="43">
        <v>0</v>
      </c>
      <c r="I170" s="43">
        <v>6.5</v>
      </c>
      <c r="J170" s="43">
        <v>26.8</v>
      </c>
      <c r="K170" s="44" t="s">
        <v>55</v>
      </c>
      <c r="L170" s="43">
        <v>1.44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2.11</v>
      </c>
      <c r="H172" s="43">
        <v>0.52</v>
      </c>
      <c r="I172" s="43">
        <v>11.66</v>
      </c>
      <c r="J172" s="43">
        <v>59.76</v>
      </c>
      <c r="K172" s="44" t="s">
        <v>45</v>
      </c>
      <c r="L172" s="43">
        <v>3.07</v>
      </c>
    </row>
    <row r="173" spans="1:12" ht="15" x14ac:dyDescent="0.25">
      <c r="A173" s="23"/>
      <c r="B173" s="15"/>
      <c r="C173" s="11"/>
      <c r="D173" s="6" t="s">
        <v>71</v>
      </c>
      <c r="E173" s="42" t="s">
        <v>77</v>
      </c>
      <c r="F173" s="43">
        <v>60</v>
      </c>
      <c r="G173" s="43">
        <v>5.2</v>
      </c>
      <c r="H173" s="43">
        <v>1.9</v>
      </c>
      <c r="I173" s="43">
        <v>34</v>
      </c>
      <c r="J173" s="43">
        <v>173.8</v>
      </c>
      <c r="K173" s="44" t="s">
        <v>78</v>
      </c>
      <c r="L173" s="43">
        <v>7.17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825</v>
      </c>
      <c r="G175" s="19">
        <f t="shared" ref="G175:J175" si="80">SUM(G166:G174)</f>
        <v>33.28</v>
      </c>
      <c r="H175" s="19">
        <f t="shared" si="80"/>
        <v>36.78</v>
      </c>
      <c r="I175" s="19">
        <f t="shared" si="80"/>
        <v>131.83999999999997</v>
      </c>
      <c r="J175" s="19">
        <f t="shared" si="80"/>
        <v>936.41000000000008</v>
      </c>
      <c r="K175" s="25"/>
      <c r="L175" s="57">
        <f t="shared" ref="L175" si="81">SUM(L166:L174)</f>
        <v>90.699999999999989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825</v>
      </c>
      <c r="G176" s="32">
        <f t="shared" ref="G176" si="82">G165+G175</f>
        <v>33.28</v>
      </c>
      <c r="H176" s="32">
        <f t="shared" ref="H176" si="83">H165+H175</f>
        <v>36.78</v>
      </c>
      <c r="I176" s="32">
        <f t="shared" ref="I176" si="84">I165+I175</f>
        <v>131.83999999999997</v>
      </c>
      <c r="J176" s="32">
        <f t="shared" ref="J176:L176" si="85">J165+J175</f>
        <v>936.41000000000008</v>
      </c>
      <c r="K176" s="32"/>
      <c r="L176" s="58">
        <f t="shared" si="85"/>
        <v>90.699999999999989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81</v>
      </c>
      <c r="F185" s="43">
        <v>80</v>
      </c>
      <c r="G185" s="43">
        <v>0.8</v>
      </c>
      <c r="H185" s="43">
        <v>8.16</v>
      </c>
      <c r="I185" s="43">
        <v>5.76</v>
      </c>
      <c r="J185" s="43">
        <v>98.96</v>
      </c>
      <c r="K185" s="44">
        <v>29</v>
      </c>
      <c r="L185" s="43">
        <v>8.7899999999999991</v>
      </c>
    </row>
    <row r="186" spans="1:12" ht="15" x14ac:dyDescent="0.25">
      <c r="A186" s="23"/>
      <c r="B186" s="15"/>
      <c r="C186" s="11"/>
      <c r="D186" s="7" t="s">
        <v>27</v>
      </c>
      <c r="E186" s="42" t="s">
        <v>118</v>
      </c>
      <c r="F186" s="43">
        <v>200</v>
      </c>
      <c r="G186" s="43">
        <v>8.64</v>
      </c>
      <c r="H186" s="43">
        <v>4.32</v>
      </c>
      <c r="I186" s="43">
        <v>13.92</v>
      </c>
      <c r="J186" s="43">
        <v>129</v>
      </c>
      <c r="K186" s="44" t="s">
        <v>119</v>
      </c>
      <c r="L186" s="43">
        <v>14.73</v>
      </c>
    </row>
    <row r="187" spans="1:12" ht="15" x14ac:dyDescent="0.25">
      <c r="A187" s="23"/>
      <c r="B187" s="15"/>
      <c r="C187" s="11"/>
      <c r="D187" s="7" t="s">
        <v>28</v>
      </c>
      <c r="E187" s="42" t="s">
        <v>88</v>
      </c>
      <c r="F187" s="43">
        <v>200</v>
      </c>
      <c r="G187" s="43">
        <v>22.1</v>
      </c>
      <c r="H187" s="43">
        <v>22.8</v>
      </c>
      <c r="I187" s="43">
        <v>13.2</v>
      </c>
      <c r="J187" s="43">
        <v>347.1</v>
      </c>
      <c r="K187" s="44" t="s">
        <v>89</v>
      </c>
      <c r="L187" s="43">
        <v>39.04</v>
      </c>
    </row>
    <row r="188" spans="1:12" ht="15" x14ac:dyDescent="0.25">
      <c r="A188" s="23"/>
      <c r="B188" s="15"/>
      <c r="C188" s="11"/>
      <c r="D188" s="7" t="s">
        <v>29</v>
      </c>
      <c r="E188" s="42" t="s">
        <v>50</v>
      </c>
      <c r="F188" s="43">
        <v>150</v>
      </c>
      <c r="G188" s="43">
        <v>3.08</v>
      </c>
      <c r="H188" s="43">
        <v>6</v>
      </c>
      <c r="I188" s="43">
        <v>19.68</v>
      </c>
      <c r="J188" s="43">
        <v>145.80000000000001</v>
      </c>
      <c r="K188" s="44" t="s">
        <v>51</v>
      </c>
      <c r="L188" s="43">
        <v>14.73</v>
      </c>
    </row>
    <row r="189" spans="1:12" ht="15" x14ac:dyDescent="0.25">
      <c r="A189" s="23"/>
      <c r="B189" s="15"/>
      <c r="C189" s="11"/>
      <c r="D189" s="7" t="s">
        <v>30</v>
      </c>
      <c r="E189" s="42" t="s">
        <v>85</v>
      </c>
      <c r="F189" s="43">
        <v>200</v>
      </c>
      <c r="G189" s="43">
        <v>1</v>
      </c>
      <c r="H189" s="43">
        <v>0.1</v>
      </c>
      <c r="I189" s="43">
        <v>15.7</v>
      </c>
      <c r="J189" s="43">
        <v>66.900000000000006</v>
      </c>
      <c r="K189" s="44" t="s">
        <v>86</v>
      </c>
      <c r="L189" s="43">
        <v>6.34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50</v>
      </c>
      <c r="G190" s="43">
        <v>3.46</v>
      </c>
      <c r="H190" s="43">
        <v>0.36</v>
      </c>
      <c r="I190" s="43">
        <v>22.27</v>
      </c>
      <c r="J190" s="43">
        <v>108.45</v>
      </c>
      <c r="K190" s="44" t="s">
        <v>45</v>
      </c>
      <c r="L190" s="60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2.11</v>
      </c>
      <c r="H191" s="43">
        <v>0.52</v>
      </c>
      <c r="I191" s="43">
        <v>11.66</v>
      </c>
      <c r="J191" s="43">
        <v>59.76</v>
      </c>
      <c r="K191" s="44" t="s">
        <v>45</v>
      </c>
      <c r="L191" s="43">
        <v>3.07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41.190000000000005</v>
      </c>
      <c r="H194" s="19">
        <f t="shared" si="88"/>
        <v>42.260000000000005</v>
      </c>
      <c r="I194" s="19">
        <f t="shared" si="88"/>
        <v>102.18999999999998</v>
      </c>
      <c r="J194" s="19">
        <f t="shared" si="88"/>
        <v>955.96999999999991</v>
      </c>
      <c r="K194" s="25"/>
      <c r="L194" s="57">
        <f t="shared" ref="L194" si="89">SUM(L185:L193)</f>
        <v>90.7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910</v>
      </c>
      <c r="G195" s="32">
        <f t="shared" ref="G195" si="90">G184+G194</f>
        <v>41.190000000000005</v>
      </c>
      <c r="H195" s="32">
        <f t="shared" ref="H195" si="91">H184+H194</f>
        <v>42.260000000000005</v>
      </c>
      <c r="I195" s="32">
        <f t="shared" ref="I195" si="92">I184+I194</f>
        <v>102.18999999999998</v>
      </c>
      <c r="J195" s="32">
        <f t="shared" ref="J195:L195" si="93">J184+J194</f>
        <v>955.96999999999991</v>
      </c>
      <c r="K195" s="32"/>
      <c r="L195" s="58">
        <f t="shared" si="93"/>
        <v>90.7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36.11</v>
      </c>
      <c r="H196" s="34">
        <f t="shared" si="94"/>
        <v>37.821000000000005</v>
      </c>
      <c r="I196" s="34">
        <f t="shared" si="94"/>
        <v>119.10299999999999</v>
      </c>
      <c r="J196" s="34">
        <f t="shared" si="94"/>
        <v>917.50599999999997</v>
      </c>
      <c r="K196" s="34"/>
      <c r="L196" s="59">
        <f t="shared" ref="L196" si="95">(L24+L43+L62+L81+L100+L119+L138+L157+L176+L195)/(IF(L24=0,0,1)+IF(L43=0,0,1)+IF(L62=0,0,1)+IF(L81=0,0,1)+IF(L100=0,0,1)+IF(L119=0,0,1)+IF(L138=0,0,1)+IF(L157=0,0,1)+IF(L176=0,0,1)+IF(L195=0,0,1))</f>
        <v>90.700000000000017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2025-01-05T07:29:56Z</cp:lastPrinted>
  <dcterms:created xsi:type="dcterms:W3CDTF">2022-05-16T14:23:56Z</dcterms:created>
  <dcterms:modified xsi:type="dcterms:W3CDTF">2026-01-04T10:38:44Z</dcterms:modified>
</cp:coreProperties>
</file>